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orahhenry/Documents/RLA/Annual Meeting/2023/"/>
    </mc:Choice>
  </mc:AlternateContent>
  <xr:revisionPtr revIDLastSave="0" documentId="8_{0EE0D7FC-D919-8D4C-BB32-31A28A29FDBD}" xr6:coauthVersionLast="47" xr6:coauthVersionMax="47" xr10:uidLastSave="{00000000-0000-0000-0000-000000000000}"/>
  <bookViews>
    <workbookView xWindow="6680" yWindow="3440" windowWidth="20740" windowHeight="11160" xr2:uid="{CD7C3E5F-BFB8-43F9-A232-7251C41811E7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10" i="1"/>
  <c r="F13" i="1"/>
  <c r="F14" i="1"/>
  <c r="F15" i="1"/>
  <c r="F16" i="1"/>
  <c r="F18" i="1"/>
  <c r="F24" i="1"/>
  <c r="F25" i="1"/>
  <c r="G27" i="1"/>
  <c r="G28" i="1"/>
  <c r="G30" i="1"/>
</calcChain>
</file>

<file path=xl/sharedStrings.xml><?xml version="1.0" encoding="utf-8"?>
<sst xmlns="http://schemas.openxmlformats.org/spreadsheetml/2006/main" count="28" uniqueCount="28">
  <si>
    <t>INCOME</t>
  </si>
  <si>
    <t>EXPENSES</t>
  </si>
  <si>
    <t>Meeting Expense</t>
  </si>
  <si>
    <t>MN Lakes &amp;  Rivers</t>
  </si>
  <si>
    <t>Domain/Website</t>
  </si>
  <si>
    <t>Annual Meeting</t>
  </si>
  <si>
    <t>AIS Inspections</t>
  </si>
  <si>
    <t>Liability &amp; Board Insurance</t>
  </si>
  <si>
    <t>Postage/P.O. Box Rental</t>
  </si>
  <si>
    <t>Stearns Co. COLA Dues</t>
  </si>
  <si>
    <t>Total Expenses</t>
  </si>
  <si>
    <t>CERTIFICATE OF DEPOSIT</t>
  </si>
  <si>
    <t>2023 RICE LAKE ASSOCIATION</t>
  </si>
  <si>
    <t>JULY 1, 2022 - JUNE 30, 2023</t>
  </si>
  <si>
    <t>CHECKBOOK BALANCE JULY 1, 2022</t>
  </si>
  <si>
    <t>CHECKBOOK BALANCE 6/30/23</t>
  </si>
  <si>
    <t>Newsletters - Printing Membership</t>
  </si>
  <si>
    <t>Reimbursement for grant overage</t>
  </si>
  <si>
    <t>AIS Prevention Fund Award for SSW</t>
  </si>
  <si>
    <t>Chem Treatments</t>
  </si>
  <si>
    <t>Vegetation Lake Surveys</t>
  </si>
  <si>
    <t>Misc - Boat Parade, etc.</t>
  </si>
  <si>
    <t>Projected expenses through 2023</t>
  </si>
  <si>
    <t>Projected July membership income</t>
  </si>
  <si>
    <t>Projected Check Book Balance end of 2023</t>
  </si>
  <si>
    <t>Memberships - Jul 1, 2022 to Jun 30, 2023</t>
  </si>
  <si>
    <t>2023 Membership YTD</t>
  </si>
  <si>
    <t xml:space="preserve">Total 2022 Membership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</si>
</sst>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0" applyNumberFormat="1" applyFont="1"/>
    <xf numFmtId="44" fontId="0" fillId="0" borderId="0" xfId="0" applyNumberFormat="1"/>
    <xf numFmtId="44" fontId="0" fillId="0" borderId="1" xfId="0" applyNumberFormat="1" applyBorder="1"/>
    <xf numFmtId="44" fontId="0" fillId="0" borderId="1" xfId="1" applyFont="1" applyBorder="1"/>
    <xf numFmtId="44" fontId="4" fillId="0" borderId="0" xfId="1" applyFont="1"/>
    <xf numFmtId="44" fontId="4" fillId="0" borderId="0" xfId="0" applyNumberFormat="1" applyFont="1"/>
    <xf numFmtId="0" fontId="4" fillId="0" borderId="0" xfId="0" applyFont="1"/>
    <xf numFmtId="44" fontId="5" fillId="0" borderId="0" xfId="0" applyNumberFormat="1" applyFont="1"/>
    <xf numFmtId="44" fontId="2" fillId="0" borderId="2" xfId="0" applyNumberFormat="1" applyFont="1" applyBorder="1"/>
    <xf numFmtId="0" fontId="3" fillId="0" borderId="0" xfId="0" applyFont="1"/>
    <xf numFmtId="44" fontId="0" fillId="0" borderId="0" xfId="1" applyFont="1" applyBorder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92E2C-42C2-462E-91F4-50FB94364CC5}">
  <dimension ref="A1:N38"/>
  <sheetViews>
    <sheetView tabSelected="1" workbookViewId="0">
      <selection activeCell="H13" sqref="H13"/>
    </sheetView>
  </sheetViews>
  <sheetFormatPr baseColWidth="10" defaultColWidth="8.83203125" defaultRowHeight="15" x14ac:dyDescent="0.2"/>
  <cols>
    <col min="4" max="4" width="14.5" customWidth="1"/>
    <col min="6" max="7" width="16" bestFit="1" customWidth="1"/>
    <col min="8" max="8" width="15.33203125" customWidth="1"/>
    <col min="9" max="9" width="9" bestFit="1" customWidth="1"/>
    <col min="10" max="10" width="10.1640625" bestFit="1" customWidth="1"/>
    <col min="12" max="12" width="11.6640625" bestFit="1" customWidth="1"/>
    <col min="13" max="13" width="11.1640625" bestFit="1" customWidth="1"/>
  </cols>
  <sheetData>
    <row r="1" spans="1:14" ht="19" x14ac:dyDescent="0.25">
      <c r="A1" s="14" t="s">
        <v>12</v>
      </c>
    </row>
    <row r="2" spans="1:14" ht="19" x14ac:dyDescent="0.25">
      <c r="A2" s="14" t="s">
        <v>13</v>
      </c>
    </row>
    <row r="4" spans="1:14" x14ac:dyDescent="0.2">
      <c r="A4" t="s">
        <v>14</v>
      </c>
      <c r="G4" s="7">
        <v>38331.620000000003</v>
      </c>
      <c r="L4" s="4"/>
    </row>
    <row r="6" spans="1:14" x14ac:dyDescent="0.2">
      <c r="A6" t="s">
        <v>0</v>
      </c>
      <c r="I6" s="4"/>
      <c r="J6" s="4"/>
      <c r="K6" s="4"/>
      <c r="L6" s="4"/>
      <c r="M6" s="4"/>
      <c r="N6" s="4"/>
    </row>
    <row r="7" spans="1:14" x14ac:dyDescent="0.2">
      <c r="B7" t="s">
        <v>25</v>
      </c>
      <c r="F7" s="2">
        <f>9438.26+9180.56</f>
        <v>18618.82</v>
      </c>
      <c r="I7" s="4"/>
      <c r="J7" s="4"/>
      <c r="K7" s="4"/>
      <c r="L7" s="4"/>
      <c r="M7" s="4"/>
      <c r="N7" s="4"/>
    </row>
    <row r="8" spans="1:14" x14ac:dyDescent="0.2">
      <c r="B8" t="s">
        <v>17</v>
      </c>
      <c r="F8" s="2">
        <v>1699.25</v>
      </c>
      <c r="I8" s="4"/>
      <c r="J8" s="4"/>
      <c r="K8" s="4"/>
      <c r="L8" s="4"/>
      <c r="M8" s="4"/>
      <c r="N8" s="4"/>
    </row>
    <row r="9" spans="1:14" x14ac:dyDescent="0.2">
      <c r="B9" t="s">
        <v>18</v>
      </c>
      <c r="F9" s="6">
        <v>13050</v>
      </c>
      <c r="I9" s="4"/>
      <c r="J9" s="4"/>
      <c r="K9" s="4"/>
      <c r="L9" s="4"/>
      <c r="M9" s="4"/>
      <c r="N9" s="4"/>
    </row>
    <row r="10" spans="1:14" ht="19" x14ac:dyDescent="0.25">
      <c r="B10" s="1"/>
      <c r="C10" s="1"/>
      <c r="D10" s="1"/>
      <c r="E10" s="1"/>
      <c r="F10" s="7">
        <f>SUM(F7:F9)</f>
        <v>33368.07</v>
      </c>
      <c r="H10" s="4"/>
      <c r="I10" s="4"/>
      <c r="J10" s="4"/>
      <c r="K10" s="4"/>
      <c r="L10" s="4"/>
      <c r="M10" s="4"/>
      <c r="N10" s="4"/>
    </row>
    <row r="11" spans="1:14" x14ac:dyDescent="0.2">
      <c r="F11" s="2"/>
      <c r="I11" s="4"/>
      <c r="J11" s="4"/>
      <c r="K11" s="4"/>
      <c r="L11" s="4"/>
      <c r="M11" s="4"/>
      <c r="N11" s="4"/>
    </row>
    <row r="12" spans="1:14" x14ac:dyDescent="0.2">
      <c r="A12" t="s">
        <v>1</v>
      </c>
      <c r="F12" s="2"/>
      <c r="I12" s="4"/>
      <c r="J12" s="4"/>
      <c r="K12" s="4"/>
      <c r="L12" s="4"/>
      <c r="M12" s="4"/>
      <c r="N12" s="4"/>
    </row>
    <row r="13" spans="1:14" x14ac:dyDescent="0.2">
      <c r="B13" t="s">
        <v>2</v>
      </c>
      <c r="F13" s="4">
        <f>265.29+37.53</f>
        <v>302.82000000000005</v>
      </c>
      <c r="I13" s="4"/>
      <c r="J13" s="4"/>
      <c r="K13" s="4"/>
      <c r="L13" s="4"/>
      <c r="M13" s="4"/>
      <c r="N13" s="4"/>
    </row>
    <row r="14" spans="1:14" x14ac:dyDescent="0.2">
      <c r="B14" t="s">
        <v>8</v>
      </c>
      <c r="F14" s="4">
        <f>154.52+2.22</f>
        <v>156.74</v>
      </c>
      <c r="I14" s="4"/>
      <c r="J14" s="4"/>
      <c r="K14" s="4"/>
      <c r="L14" s="4"/>
      <c r="M14" s="4"/>
      <c r="N14" s="4"/>
    </row>
    <row r="15" spans="1:14" x14ac:dyDescent="0.2">
      <c r="B15" t="s">
        <v>16</v>
      </c>
      <c r="F15" s="4">
        <f>592.3+231.63</f>
        <v>823.93</v>
      </c>
      <c r="I15" s="4"/>
      <c r="J15" s="4"/>
      <c r="K15" s="4"/>
      <c r="L15" s="4"/>
      <c r="M15" s="4"/>
      <c r="N15" s="4"/>
    </row>
    <row r="16" spans="1:14" x14ac:dyDescent="0.2">
      <c r="B16" t="s">
        <v>9</v>
      </c>
      <c r="F16" s="4">
        <f>60+60</f>
        <v>120</v>
      </c>
      <c r="I16" s="4"/>
      <c r="J16" s="4"/>
      <c r="K16" s="4"/>
      <c r="L16" s="4"/>
      <c r="M16" s="4"/>
      <c r="N16" s="4"/>
    </row>
    <row r="17" spans="1:14" x14ac:dyDescent="0.2">
      <c r="B17" t="s">
        <v>3</v>
      </c>
      <c r="F17" s="4">
        <v>0</v>
      </c>
      <c r="H17" s="4"/>
      <c r="I17" s="4"/>
      <c r="J17" s="4"/>
      <c r="K17" s="4"/>
      <c r="L17" s="4"/>
      <c r="M17" s="4"/>
      <c r="N17" s="4"/>
    </row>
    <row r="18" spans="1:14" x14ac:dyDescent="0.2">
      <c r="B18" t="s">
        <v>4</v>
      </c>
      <c r="F18" s="4">
        <f>204</f>
        <v>204</v>
      </c>
      <c r="I18" s="4"/>
      <c r="J18" s="4"/>
      <c r="K18" s="4"/>
      <c r="L18" s="4"/>
      <c r="M18" s="4"/>
      <c r="N18" s="4"/>
    </row>
    <row r="19" spans="1:14" x14ac:dyDescent="0.2">
      <c r="B19" t="s">
        <v>5</v>
      </c>
      <c r="F19" s="4">
        <v>1750</v>
      </c>
      <c r="I19" s="4"/>
      <c r="J19" s="4"/>
      <c r="K19" s="4"/>
      <c r="L19" s="4"/>
      <c r="M19" s="4"/>
      <c r="N19" s="4"/>
    </row>
    <row r="20" spans="1:14" x14ac:dyDescent="0.2">
      <c r="B20" t="s">
        <v>6</v>
      </c>
      <c r="F20" s="4">
        <v>8000</v>
      </c>
      <c r="I20" s="4"/>
      <c r="J20" s="4"/>
      <c r="K20" s="4"/>
      <c r="L20" s="4"/>
      <c r="M20" s="4"/>
      <c r="N20" s="4"/>
    </row>
    <row r="21" spans="1:14" x14ac:dyDescent="0.2">
      <c r="B21" t="s">
        <v>7</v>
      </c>
      <c r="F21" s="4">
        <v>974</v>
      </c>
      <c r="I21" s="4"/>
      <c r="J21" s="4"/>
      <c r="K21" s="4"/>
      <c r="L21" s="4"/>
      <c r="M21" s="4"/>
      <c r="N21" s="4"/>
    </row>
    <row r="22" spans="1:14" x14ac:dyDescent="0.2">
      <c r="B22" t="s">
        <v>19</v>
      </c>
      <c r="F22" s="4">
        <v>24949.25</v>
      </c>
      <c r="I22" s="4"/>
      <c r="J22" s="4"/>
      <c r="K22" s="4"/>
      <c r="L22" s="4"/>
      <c r="M22" s="4"/>
      <c r="N22" s="4"/>
    </row>
    <row r="23" spans="1:14" x14ac:dyDescent="0.2">
      <c r="B23" t="s">
        <v>20</v>
      </c>
      <c r="F23" s="4">
        <v>7800</v>
      </c>
      <c r="I23" s="4"/>
      <c r="J23" s="4"/>
      <c r="K23" s="4"/>
      <c r="L23" s="4"/>
      <c r="M23" s="4"/>
      <c r="N23" s="4"/>
    </row>
    <row r="24" spans="1:14" x14ac:dyDescent="0.2">
      <c r="B24" t="s">
        <v>21</v>
      </c>
      <c r="F24" s="5">
        <f>37.43+168.51</f>
        <v>205.94</v>
      </c>
      <c r="I24" s="4"/>
      <c r="J24" s="4"/>
      <c r="K24" s="4"/>
      <c r="L24" s="4"/>
      <c r="M24" s="4"/>
      <c r="N24" s="4"/>
    </row>
    <row r="25" spans="1:14" ht="19" x14ac:dyDescent="0.25">
      <c r="B25" t="s">
        <v>10</v>
      </c>
      <c r="C25" s="1"/>
      <c r="D25" s="1"/>
      <c r="E25" s="1"/>
      <c r="F25" s="8">
        <f>SUM(F13:F24)</f>
        <v>45286.68</v>
      </c>
      <c r="I25" s="4"/>
      <c r="J25" s="4"/>
      <c r="K25" s="4"/>
      <c r="L25" s="4"/>
      <c r="M25" s="4"/>
      <c r="N25" s="4"/>
    </row>
    <row r="26" spans="1:14" x14ac:dyDescent="0.2">
      <c r="I26" s="4"/>
      <c r="J26" s="4"/>
      <c r="K26" s="4"/>
      <c r="L26" s="4"/>
      <c r="M26" s="4"/>
      <c r="N26" s="4"/>
    </row>
    <row r="27" spans="1:14" ht="19" x14ac:dyDescent="0.25">
      <c r="A27" s="9" t="s">
        <v>15</v>
      </c>
      <c r="G27" s="10">
        <f>G4+F10-F25</f>
        <v>26413.010000000002</v>
      </c>
      <c r="I27" s="4"/>
      <c r="J27" s="4"/>
      <c r="K27" s="4"/>
      <c r="L27" s="4"/>
      <c r="M27" s="4"/>
      <c r="N27" s="4"/>
    </row>
    <row r="28" spans="1:14" ht="19" x14ac:dyDescent="0.25">
      <c r="B28" s="12" t="s">
        <v>22</v>
      </c>
      <c r="G28" s="3">
        <f>-8000-974-1750-200-60-50-13050-142</f>
        <v>-24226</v>
      </c>
      <c r="I28" s="4"/>
      <c r="J28" s="4"/>
      <c r="K28" s="4"/>
      <c r="L28" s="4"/>
      <c r="M28" s="4"/>
      <c r="N28" s="4"/>
    </row>
    <row r="29" spans="1:14" ht="20" thickBot="1" x14ac:dyDescent="0.3">
      <c r="B29" s="12" t="s">
        <v>23</v>
      </c>
      <c r="G29" s="11">
        <v>1500</v>
      </c>
      <c r="I29" s="4"/>
      <c r="J29" s="4"/>
      <c r="K29" s="4"/>
      <c r="L29" s="4"/>
      <c r="M29" s="4"/>
      <c r="N29" s="4"/>
    </row>
    <row r="30" spans="1:14" ht="19" x14ac:dyDescent="0.25">
      <c r="B30" s="12" t="s">
        <v>24</v>
      </c>
      <c r="G30" s="10">
        <f>G27+G28+G29</f>
        <v>3687.010000000002</v>
      </c>
      <c r="I30" s="4"/>
      <c r="J30" s="4"/>
      <c r="K30" s="4"/>
      <c r="L30" s="4"/>
      <c r="M30" s="4"/>
      <c r="N30" s="4"/>
    </row>
    <row r="31" spans="1:14" x14ac:dyDescent="0.2">
      <c r="G31" s="4"/>
      <c r="I31" s="4"/>
      <c r="J31" s="4"/>
      <c r="K31" s="4"/>
      <c r="L31" s="4"/>
      <c r="M31" s="4"/>
      <c r="N31" s="4"/>
    </row>
    <row r="32" spans="1:14" x14ac:dyDescent="0.2">
      <c r="G32" s="4"/>
      <c r="I32" s="4"/>
      <c r="J32" s="4"/>
      <c r="K32" s="4"/>
      <c r="L32" s="4"/>
      <c r="M32" s="4"/>
      <c r="N32" s="4"/>
    </row>
    <row r="33" spans="1:13" ht="19" x14ac:dyDescent="0.25">
      <c r="A33" s="9" t="s">
        <v>11</v>
      </c>
      <c r="G33" s="10">
        <v>1048.6199999999999</v>
      </c>
    </row>
    <row r="34" spans="1:13" ht="19" x14ac:dyDescent="0.25">
      <c r="A34" s="1"/>
      <c r="G34" s="3"/>
      <c r="M34" s="4"/>
    </row>
    <row r="35" spans="1:13" x14ac:dyDescent="0.2">
      <c r="A35" t="s">
        <v>27</v>
      </c>
      <c r="D35" s="4">
        <v>12810.64</v>
      </c>
    </row>
    <row r="36" spans="1:13" x14ac:dyDescent="0.2">
      <c r="A36" t="s">
        <v>26</v>
      </c>
      <c r="D36" s="13">
        <v>9180.56</v>
      </c>
      <c r="G36" s="4"/>
    </row>
    <row r="37" spans="1:13" x14ac:dyDescent="0.2">
      <c r="D37" s="13"/>
    </row>
    <row r="38" spans="1:13" x14ac:dyDescent="0.2">
      <c r="D38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Weber</dc:creator>
  <cp:lastModifiedBy>Microsoft Office User</cp:lastModifiedBy>
  <cp:lastPrinted>2023-07-14T18:36:21Z</cp:lastPrinted>
  <dcterms:created xsi:type="dcterms:W3CDTF">2022-08-02T23:17:14Z</dcterms:created>
  <dcterms:modified xsi:type="dcterms:W3CDTF">2023-07-31T17:59:33Z</dcterms:modified>
</cp:coreProperties>
</file>